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сопровождение ПО VipNet 2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Лист2!$A$1:$H$33</definedName>
  </definedNames>
  <calcPr calcId="152511" iterateDelta="1E-4"/>
</workbook>
</file>

<file path=xl/calcChain.xml><?xml version="1.0" encoding="utf-8"?>
<calcChain xmlns="http://schemas.openxmlformats.org/spreadsheetml/2006/main">
  <c r="F26" i="1" l="1"/>
  <c r="E26" i="1"/>
  <c r="H20" i="1" l="1"/>
  <c r="F20" i="1"/>
  <c r="E20" i="1"/>
  <c r="D20" i="1"/>
  <c r="C20" i="1"/>
  <c r="B20" i="1"/>
  <c r="G19" i="1"/>
  <c r="H25" i="1"/>
  <c r="F25" i="1"/>
  <c r="E25" i="1"/>
  <c r="D25" i="1"/>
  <c r="C25" i="1"/>
  <c r="B25" i="1"/>
  <c r="G24" i="1"/>
  <c r="D15" i="1" l="1"/>
  <c r="D26" i="1" s="1"/>
  <c r="C15" i="1"/>
  <c r="C26" i="1" s="1"/>
  <c r="B15" i="1"/>
  <c r="B26" i="1" s="1"/>
  <c r="H15" i="1" l="1"/>
  <c r="H27" i="1" s="1"/>
  <c r="F15" i="1"/>
  <c r="E15" i="1"/>
  <c r="G14" i="1"/>
</calcChain>
</file>

<file path=xl/sharedStrings.xml><?xml version="1.0" encoding="utf-8"?>
<sst xmlns="http://schemas.openxmlformats.org/spreadsheetml/2006/main" count="62" uniqueCount="40">
  <si>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</si>
  <si>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</si>
  <si>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</si>
  <si>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</si>
  <si>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</si>
  <si>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</si>
  <si>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</si>
  <si>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</si>
  <si>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</si>
  <si>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</si>
  <si>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</si>
  <si>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</si>
  <si>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</si>
  <si>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</si>
  <si>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</si>
  <si>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</si>
  <si>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</si>
  <si>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</si>
  <si>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</si>
  <si>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</si>
  <si>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</si>
  <si>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</si>
  <si>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</si>
  <si>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</si>
  <si>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</si>
  <si>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</si>
  <si>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штук</t>
  </si>
  <si>
    <t>Характеристика услуги: 
Передача неисключительных прав на использование программного обеспечения VipNet Client for Windows 4.x KC3 для использования в составе имеющейся в администрации города Югорска сети VipNet № 3901</t>
  </si>
  <si>
    <t>Оказание услуг по сопровождению программного обеспечения VipNet</t>
  </si>
  <si>
    <t>Передача сертификата активации сервиса совместной технической поддержки сети VipNet</t>
  </si>
  <si>
    <t xml:space="preserve">Характеристика услуги: 
Передача сертификата активации сервиса обновления баз решающих правил ViPNet IDS NS VA1000 сроком на 1 год </t>
  </si>
  <si>
    <t>Код ОКПД2:
62.02.30.000</t>
  </si>
  <si>
    <t>Дата составления: 05.04.2024</t>
  </si>
  <si>
    <t>коммерческое предложение от 25.03.2024 № Ф-1752</t>
  </si>
  <si>
    <t>коммерческое предложение от 22.03.2024 № 32403-78</t>
  </si>
  <si>
    <t>коммерческое предложение от 26.03.2024 № 64/04-03</t>
  </si>
  <si>
    <t>Передача сертификата активации сервиса обновления баз</t>
  </si>
  <si>
    <t>Оказание услуг по передаче неисключительных прав на использование программного обеспечения ViPNet Client for Windows 4.х (КС3)</t>
  </si>
  <si>
    <t>Характеристика услуги: 
Передача сертификата активации сервиса совместной технической поддержки. Уровень Расширенный. Сеть ViPNet № 3901  (КС3) в составе: 
- ПО ViPNet Administrator 4.х (КC3) - 1 (одна) шт; 
- ПО ViPNet Client for Windows 4.х (КС3) – 137 (сто тридцать семь) шт;
- ПАК ViPNet Coordinator HW100С - 7 (семь) шт;
- ПО ViPNet IDS NS VA1000 (vCPU4) – 1 (одна) штука.</t>
  </si>
  <si>
    <t>Код ОКПД2:
63.11.13.000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</si>
</sst>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color rgb="FF000000"/>
      <name val="PT Astra Serif"/>
      <family val="1"/>
      <charset val="204"/>
    </font>
    <font>
      <sz val="9"/>
      <name val="Times New Roman"/>
      <family val="1"/>
      <charset val="1"/>
    </font>
    <font>
      <sz val="11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4" fontId="4" fillId="0" borderId="9" xfId="0" applyNumberFormat="1" applyFont="1" applyBorder="1" applyAlignment="1">
      <alignment vertical="top" wrapText="1"/>
    </xf>
    <xf numFmtId="0" fontId="4" fillId="5" borderId="0" xfId="0" applyFont="1" applyFill="1" applyAlignment="1"/>
    <xf numFmtId="0" fontId="3" fillId="0" borderId="2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topLeftCell="A7" zoomScale="145" zoomScaleNormal="145" zoomScaleSheetLayoutView="100" workbookViewId="0">
      <selection activeCell="G22" sqref="G22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6"/>
    <col min="13" max="16384" width="11.5703125" style="3"/>
  </cols>
  <sheetData>
    <row r="1" spans="1:12" ht="15.75" x14ac:dyDescent="0.2">
      <c r="G1" s="37"/>
      <c r="H1" s="37" t="s">
        <v>25</v>
      </c>
    </row>
    <row r="2" spans="1:12" ht="15.75" x14ac:dyDescent="0.2">
      <c r="G2" s="37"/>
      <c r="H2" s="37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45" t="s">
        <v>23</v>
      </c>
      <c r="D6" s="45"/>
      <c r="E6" s="45"/>
      <c r="F6" s="45"/>
      <c r="G6" s="45"/>
      <c r="H6" s="45"/>
      <c r="I6" s="1"/>
      <c r="J6" s="1"/>
      <c r="K6" s="3"/>
      <c r="L6" s="3"/>
    </row>
    <row r="7" spans="1:12" s="6" customFormat="1" ht="47.25" customHeight="1" x14ac:dyDescent="0.2">
      <c r="A7" s="46" t="s">
        <v>21</v>
      </c>
      <c r="B7" s="46"/>
      <c r="C7" s="46" t="s">
        <v>22</v>
      </c>
      <c r="D7" s="46"/>
      <c r="E7" s="46"/>
      <c r="F7" s="46"/>
      <c r="G7" s="46"/>
      <c r="H7" s="46"/>
      <c r="I7" s="5"/>
      <c r="J7" s="5"/>
    </row>
    <row r="8" spans="1:12" s="8" customFormat="1" ht="31.5" customHeight="1" x14ac:dyDescent="0.2">
      <c r="A8" s="48" t="s">
        <v>12</v>
      </c>
      <c r="B8" s="48"/>
      <c r="C8" s="47" t="s">
        <v>28</v>
      </c>
      <c r="D8" s="47"/>
      <c r="E8" s="47"/>
      <c r="F8" s="47"/>
      <c r="G8" s="47"/>
      <c r="H8" s="47"/>
      <c r="I8" s="7"/>
      <c r="J8" s="7"/>
    </row>
    <row r="9" spans="1:12" ht="15" x14ac:dyDescent="0.25">
      <c r="A9" s="9" t="s">
        <v>0</v>
      </c>
      <c r="B9" s="49" t="s">
        <v>1</v>
      </c>
      <c r="C9" s="49"/>
      <c r="D9" s="49"/>
      <c r="E9" s="49"/>
      <c r="F9" s="49"/>
      <c r="G9" s="38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50" t="s">
        <v>29</v>
      </c>
      <c r="C11" s="51"/>
      <c r="D11" s="51"/>
      <c r="E11" s="51"/>
      <c r="F11" s="52"/>
      <c r="G11" s="42" t="s">
        <v>31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6">
        <v>1</v>
      </c>
      <c r="C12" s="57"/>
      <c r="D12" s="57"/>
      <c r="E12" s="58" t="s">
        <v>26</v>
      </c>
      <c r="F12" s="59"/>
      <c r="G12" s="43"/>
      <c r="H12" s="17" t="s">
        <v>4</v>
      </c>
      <c r="I12" s="3"/>
      <c r="J12" s="3"/>
      <c r="K12" s="3"/>
      <c r="L12" s="3"/>
    </row>
    <row r="13" spans="1:12" ht="82.5" customHeight="1" x14ac:dyDescent="0.2">
      <c r="A13" s="18" t="s">
        <v>6</v>
      </c>
      <c r="B13" s="53" t="s">
        <v>38</v>
      </c>
      <c r="C13" s="54"/>
      <c r="D13" s="54"/>
      <c r="E13" s="54"/>
      <c r="F13" s="55"/>
      <c r="G13" s="44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40">
        <v>623000</v>
      </c>
      <c r="C14" s="40">
        <v>622325</v>
      </c>
      <c r="D14" s="40">
        <v>622565</v>
      </c>
      <c r="E14" s="19"/>
      <c r="F14" s="19"/>
      <c r="G14" s="39">
        <f>SUM(B14:F14)/3</f>
        <v>622630</v>
      </c>
      <c r="H14" s="20">
        <v>622630</v>
      </c>
      <c r="I14" s="3"/>
      <c r="J14" s="3"/>
      <c r="K14" s="3"/>
      <c r="L14" s="3"/>
    </row>
    <row r="15" spans="1:12" ht="15" x14ac:dyDescent="0.25">
      <c r="A15" s="21" t="s">
        <v>8</v>
      </c>
      <c r="B15" s="22">
        <f>B14*$B12</f>
        <v>623000</v>
      </c>
      <c r="C15" s="22">
        <f>C14*$B12</f>
        <v>622325</v>
      </c>
      <c r="D15" s="22">
        <f>D14*$B12</f>
        <v>622565</v>
      </c>
      <c r="E15" s="22">
        <f>E14*$B12</f>
        <v>0</v>
      </c>
      <c r="F15" s="22">
        <f>F14*$B12</f>
        <v>0</v>
      </c>
      <c r="G15" s="22"/>
      <c r="H15" s="23">
        <f>H14*$B12</f>
        <v>622630</v>
      </c>
      <c r="I15" s="3"/>
      <c r="J15" s="3"/>
      <c r="K15" s="3"/>
      <c r="L15" s="3"/>
    </row>
    <row r="16" spans="1:12" ht="28.5" customHeight="1" x14ac:dyDescent="0.2">
      <c r="A16" s="14" t="s">
        <v>13</v>
      </c>
      <c r="B16" s="50" t="s">
        <v>36</v>
      </c>
      <c r="C16" s="51"/>
      <c r="D16" s="51"/>
      <c r="E16" s="51"/>
      <c r="F16" s="52"/>
      <c r="G16" s="42" t="s">
        <v>31</v>
      </c>
      <c r="H16" s="15" t="s">
        <v>4</v>
      </c>
      <c r="I16" s="3"/>
      <c r="J16" s="3"/>
      <c r="K16" s="3"/>
      <c r="L16" s="3"/>
    </row>
    <row r="17" spans="1:13" ht="15" x14ac:dyDescent="0.2">
      <c r="A17" s="16" t="s">
        <v>5</v>
      </c>
      <c r="B17" s="56">
        <v>1</v>
      </c>
      <c r="C17" s="57"/>
      <c r="D17" s="57"/>
      <c r="E17" s="58" t="s">
        <v>26</v>
      </c>
      <c r="F17" s="59"/>
      <c r="G17" s="43"/>
      <c r="H17" s="17" t="s">
        <v>4</v>
      </c>
      <c r="I17" s="3"/>
      <c r="J17" s="3"/>
      <c r="K17" s="3"/>
      <c r="L17" s="3"/>
    </row>
    <row r="18" spans="1:13" ht="24.75" customHeight="1" x14ac:dyDescent="0.2">
      <c r="A18" s="18" t="s">
        <v>6</v>
      </c>
      <c r="B18" s="53" t="s">
        <v>30</v>
      </c>
      <c r="C18" s="54"/>
      <c r="D18" s="54"/>
      <c r="E18" s="54"/>
      <c r="F18" s="55"/>
      <c r="G18" s="44"/>
      <c r="H18" s="17" t="s">
        <v>4</v>
      </c>
      <c r="I18" s="3"/>
      <c r="J18" s="3"/>
      <c r="K18" s="3"/>
      <c r="L18" s="3"/>
    </row>
    <row r="19" spans="1:13" ht="15" x14ac:dyDescent="0.2">
      <c r="A19" s="16" t="s">
        <v>7</v>
      </c>
      <c r="B19" s="40">
        <v>40000</v>
      </c>
      <c r="C19" s="40">
        <v>40000</v>
      </c>
      <c r="D19" s="40">
        <v>40000</v>
      </c>
      <c r="E19" s="19"/>
      <c r="F19" s="19"/>
      <c r="G19" s="39">
        <f>SUM(B19:F19)/3</f>
        <v>40000</v>
      </c>
      <c r="H19" s="20">
        <v>40000</v>
      </c>
      <c r="I19" s="3"/>
      <c r="J19" s="3"/>
      <c r="K19" s="3"/>
      <c r="L19" s="3"/>
    </row>
    <row r="20" spans="1:13" ht="15" x14ac:dyDescent="0.25">
      <c r="A20" s="21" t="s">
        <v>8</v>
      </c>
      <c r="B20" s="22">
        <f>B19*$B17</f>
        <v>40000</v>
      </c>
      <c r="C20" s="22">
        <f>C19*$B17</f>
        <v>40000</v>
      </c>
      <c r="D20" s="22">
        <f>D19*$B17</f>
        <v>40000</v>
      </c>
      <c r="E20" s="22">
        <f>E19*$B17</f>
        <v>0</v>
      </c>
      <c r="F20" s="22">
        <f>F19*$B17</f>
        <v>0</v>
      </c>
      <c r="G20" s="22"/>
      <c r="H20" s="23">
        <f>H19*$B17</f>
        <v>40000</v>
      </c>
      <c r="I20" s="3"/>
      <c r="J20" s="3"/>
      <c r="K20" s="3"/>
      <c r="L20" s="3"/>
    </row>
    <row r="21" spans="1:13" ht="28.5" customHeight="1" x14ac:dyDescent="0.2">
      <c r="A21" s="14" t="s">
        <v>13</v>
      </c>
      <c r="B21" s="50" t="s">
        <v>37</v>
      </c>
      <c r="C21" s="51"/>
      <c r="D21" s="51"/>
      <c r="E21" s="51"/>
      <c r="F21" s="52"/>
      <c r="G21" s="42" t="s">
        <v>39</v>
      </c>
      <c r="H21" s="15" t="s">
        <v>4</v>
      </c>
      <c r="I21" s="3"/>
      <c r="J21" s="3"/>
      <c r="K21" s="3"/>
      <c r="L21" s="3"/>
    </row>
    <row r="22" spans="1:13" ht="15" x14ac:dyDescent="0.2">
      <c r="A22" s="16" t="s">
        <v>5</v>
      </c>
      <c r="B22" s="56">
        <v>3</v>
      </c>
      <c r="C22" s="57"/>
      <c r="D22" s="57"/>
      <c r="E22" s="58" t="s">
        <v>26</v>
      </c>
      <c r="F22" s="59"/>
      <c r="G22" s="43"/>
      <c r="H22" s="17" t="s">
        <v>4</v>
      </c>
      <c r="I22" s="3"/>
      <c r="J22" s="3"/>
      <c r="K22" s="3"/>
      <c r="L22" s="3"/>
    </row>
    <row r="23" spans="1:13" ht="36" customHeight="1" x14ac:dyDescent="0.2">
      <c r="A23" s="18" t="s">
        <v>6</v>
      </c>
      <c r="B23" s="53" t="s">
        <v>27</v>
      </c>
      <c r="C23" s="54"/>
      <c r="D23" s="54"/>
      <c r="E23" s="54"/>
      <c r="F23" s="55"/>
      <c r="G23" s="44"/>
      <c r="H23" s="17" t="s">
        <v>4</v>
      </c>
      <c r="I23" s="3"/>
      <c r="J23" s="3"/>
      <c r="K23" s="3"/>
      <c r="L23" s="3"/>
    </row>
    <row r="24" spans="1:13" ht="15" x14ac:dyDescent="0.2">
      <c r="A24" s="16" t="s">
        <v>7</v>
      </c>
      <c r="B24" s="40">
        <v>7790</v>
      </c>
      <c r="C24" s="40">
        <v>7790</v>
      </c>
      <c r="D24" s="40">
        <v>7790</v>
      </c>
      <c r="E24" s="19"/>
      <c r="F24" s="19"/>
      <c r="G24" s="39">
        <f>SUM(B24:F24)/3</f>
        <v>7790</v>
      </c>
      <c r="H24" s="20">
        <v>7790</v>
      </c>
      <c r="I24" s="3"/>
      <c r="J24" s="3"/>
      <c r="K24" s="3"/>
      <c r="L24" s="3"/>
    </row>
    <row r="25" spans="1:13" ht="15.75" thickBot="1" x14ac:dyDescent="0.3">
      <c r="A25" s="21" t="s">
        <v>8</v>
      </c>
      <c r="B25" s="22">
        <f>B24*$B22</f>
        <v>23370</v>
      </c>
      <c r="C25" s="22">
        <f>C24*$B22</f>
        <v>23370</v>
      </c>
      <c r="D25" s="22">
        <f>D24*$B22</f>
        <v>23370</v>
      </c>
      <c r="E25" s="22">
        <f>E24*$B22</f>
        <v>0</v>
      </c>
      <c r="F25" s="22">
        <f>F24*$B22</f>
        <v>0</v>
      </c>
      <c r="G25" s="22"/>
      <c r="H25" s="23">
        <f>H24*$B22</f>
        <v>23370</v>
      </c>
      <c r="I25" s="3"/>
      <c r="J25" s="3"/>
      <c r="K25" s="3"/>
      <c r="L25" s="3"/>
    </row>
    <row r="26" spans="1:13" ht="13.5" thickBot="1" x14ac:dyDescent="0.25">
      <c r="A26" s="24" t="s">
        <v>9</v>
      </c>
      <c r="B26" s="25">
        <f>B15+B25+B20</f>
        <v>686370</v>
      </c>
      <c r="C26" s="25">
        <f t="shared" ref="C26:F26" si="0">C15+C25+C20</f>
        <v>685695</v>
      </c>
      <c r="D26" s="25">
        <f t="shared" si="0"/>
        <v>685935</v>
      </c>
      <c r="E26" s="25">
        <f t="shared" si="0"/>
        <v>0</v>
      </c>
      <c r="F26" s="25">
        <f t="shared" si="0"/>
        <v>0</v>
      </c>
      <c r="G26" s="26"/>
      <c r="H26" s="26"/>
      <c r="I26" s="3"/>
      <c r="J26" s="3"/>
      <c r="K26" s="3"/>
      <c r="L26" s="3"/>
    </row>
    <row r="27" spans="1:13" s="31" customFormat="1" ht="15" x14ac:dyDescent="0.25">
      <c r="A27" s="27" t="s">
        <v>32</v>
      </c>
      <c r="B27" s="27"/>
      <c r="C27" s="27"/>
      <c r="D27" s="27"/>
      <c r="E27" s="27"/>
      <c r="F27" s="27"/>
      <c r="G27" s="28" t="s">
        <v>15</v>
      </c>
      <c r="H27" s="29">
        <f>H15+H20+H25</f>
        <v>686000</v>
      </c>
      <c r="I27" s="30"/>
      <c r="J27" s="30"/>
      <c r="K27" s="30"/>
      <c r="L27" s="30"/>
      <c r="M27" s="30"/>
    </row>
    <row r="28" spans="1:13" s="31" customFormat="1" ht="15" x14ac:dyDescent="0.25">
      <c r="A28" s="27"/>
      <c r="B28" s="27"/>
      <c r="C28" s="27"/>
      <c r="D28" s="27"/>
      <c r="E28" s="27"/>
      <c r="F28" s="27"/>
      <c r="G28" s="28"/>
      <c r="H28" s="29"/>
      <c r="I28" s="30"/>
      <c r="J28" s="30"/>
      <c r="K28" s="30"/>
      <c r="L28" s="30"/>
      <c r="M28" s="30"/>
    </row>
    <row r="29" spans="1:13" s="34" customFormat="1" ht="15" x14ac:dyDescent="0.25">
      <c r="A29" s="32" t="s">
        <v>18</v>
      </c>
      <c r="B29" s="41" t="s">
        <v>33</v>
      </c>
      <c r="C29" s="33"/>
      <c r="D29" s="33"/>
      <c r="E29" s="33"/>
      <c r="F29" s="33"/>
      <c r="G29" s="33"/>
      <c r="H29" s="33"/>
    </row>
    <row r="30" spans="1:13" s="34" customFormat="1" ht="15" x14ac:dyDescent="0.25">
      <c r="A30" s="32" t="s">
        <v>19</v>
      </c>
      <c r="B30" s="41" t="s">
        <v>34</v>
      </c>
      <c r="C30" s="33"/>
      <c r="D30" s="33"/>
      <c r="E30" s="33"/>
      <c r="F30" s="33"/>
      <c r="G30" s="33"/>
      <c r="H30" s="33"/>
    </row>
    <row r="31" spans="1:13" s="34" customFormat="1" ht="15" x14ac:dyDescent="0.25">
      <c r="A31" s="32" t="s">
        <v>20</v>
      </c>
      <c r="B31" s="41" t="s">
        <v>35</v>
      </c>
      <c r="C31" s="33"/>
      <c r="D31" s="33"/>
      <c r="E31" s="33"/>
      <c r="F31" s="33"/>
      <c r="G31" s="33"/>
      <c r="H31" s="33"/>
    </row>
    <row r="32" spans="1:13" s="31" customFormat="1" ht="15" x14ac:dyDescent="0.25">
      <c r="A32" s="27"/>
      <c r="B32" s="27"/>
      <c r="C32" s="27"/>
      <c r="D32" s="27"/>
      <c r="E32" s="27"/>
      <c r="F32" s="27"/>
      <c r="G32" s="27"/>
      <c r="H32" s="27"/>
    </row>
    <row r="33" spans="1:12" ht="15" x14ac:dyDescent="0.25">
      <c r="A33" s="27" t="s">
        <v>16</v>
      </c>
      <c r="B33" s="35"/>
      <c r="C33" s="35"/>
      <c r="D33" s="35"/>
      <c r="E33" s="35"/>
      <c r="F33" s="35"/>
      <c r="G33" s="35"/>
      <c r="H33" s="28" t="s">
        <v>17</v>
      </c>
      <c r="I33" s="3"/>
      <c r="J33" s="3"/>
      <c r="K33" s="3"/>
      <c r="L33" s="3"/>
    </row>
  </sheetData>
  <sheetProtection selectLockedCells="1" selectUnlockedCells="1"/>
  <mergeCells count="18">
    <mergeCell ref="B22:D22"/>
    <mergeCell ref="E22:F22"/>
    <mergeCell ref="B23:F23"/>
    <mergeCell ref="B16:F16"/>
    <mergeCell ref="B17:D17"/>
    <mergeCell ref="E17:F17"/>
    <mergeCell ref="B18:F18"/>
    <mergeCell ref="B21:F21"/>
    <mergeCell ref="B9:F9"/>
    <mergeCell ref="B11:F11"/>
    <mergeCell ref="B13:F13"/>
    <mergeCell ref="B12:D12"/>
    <mergeCell ref="E12:F12"/>
    <mergeCell ref="C6:H6"/>
    <mergeCell ref="A7:B7"/>
    <mergeCell ref="C7:H7"/>
    <mergeCell ref="C8:H8"/>
    <mergeCell ref="A8:B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2024-05-28T11:39:13Z</cp:lastPrinted>
  <dcterms:created xsi:type="dcterms:W3CDTF">2012-04-02T10:33:59Z</dcterms:created>
  <dcterms:modified xsi:type="dcterms:W3CDTF">2024-05-28T11:41:01Z</dcterms:modified>
</cp:coreProperties>
</file>